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58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<sst xmlns="http://schemas.openxmlformats.org/spreadsheetml/2006/main" count="206" uniqueCount="204">
  <si>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</si>
  <si>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</si>
  <si>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</si>
  <si>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</si>
  <si>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</si>
  <si>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</si>
  <si>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</si>
  <si>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</si>
  <si>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</si>
  <si>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</si>
  <si>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</si>
  <si>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</si>
  <si>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</si>
  <si>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</si>
  <si>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</si>
  <si>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</si>
  <si>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</si>
  <si>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</si>
  <si>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</si>
  <si>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</si>
  <si>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</si>
  <si>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</si>
  <si>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</si>
  <si>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</si>
  <si>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</si>
  <si>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</si>
  <si>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</si>
  <si>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</si>
  <si>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</si>
  <si>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</si>
  <si>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</si>
  <si>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</si>
  <si>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</si>
  <si>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</si>
  <si>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</si>
  <si>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</si>
  <si>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</si>
  <si>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</si>
  <si>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</si>
  <si>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</si>
  <si>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</si>
  <si>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</si>
  <si>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</si>
  <si>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</si>
  <si>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</si>
  <si>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</si>
  <si>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</si>
  <si>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</si>
  <si>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</si>
  <si>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</si>
  <si>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</si>
  <si>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</si>
  <si>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</si>
  <si>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</si>
  <si>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</si>
  <si>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</si>
  <si>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</si>
  <si>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</si>
  <si>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</si>
  <si>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</si>
  <si>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</si>
  <si>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</si>
  <si>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</si>
  <si>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</si>
  <si>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</si>
  <si>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</si>
  <si>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</si>
  <si>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</si>
  <si>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</si>
  <si>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</si>
  <si>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</si>
  <si>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</si>
  <si>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</si>
  <si>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</si>
  <si>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</si>
  <si>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</si>
  <si>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</si>
  <si>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</si>
  <si>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</si>
  <si>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</si>
  <si>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</si>
  <si>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</si>
  <si>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</si>
  <si>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</si>
  <si>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</si>
  <si>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</si>
  <si>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</si>
  <si>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</si>
  <si>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</si>
  <si>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</si>
  <si>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</si>
  <si>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</si>
  <si>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</si>
  <si>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</si>
  <si>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</si>
  <si>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</si>
  <si>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</si>
  <si>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</si>
  <si>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</si>
  <si>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</si>
  <si>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</si>
  <si>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</si>
  <si>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</si>
  <si>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</si>
  <si>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</si>
  <si>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</si>
  <si>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</si>
  <si>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</si>
  <si>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</si>
  <si>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</si>
  <si>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</si>
  <si>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</si>
  <si>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</si>
  <si>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</si>
  <si>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</si>
  <si>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</si>
  <si>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</si>
  <si>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</si>
  <si>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</si>
  <si>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</si>
  <si>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</si>
  <si>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</si>
  <si>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</si>
  <si>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</si>
  <si>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</si>
  <si>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</si>
  <si>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</si>
  <si>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</si>
  <si>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</si>
  <si>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</si>
  <si>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</si>
  <si>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</si>
  <si>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</si>
  <si>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</si>
  <si>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</si>
  <si>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</si>
  <si>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</si>
  <si>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</si>
  <si>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</si>
  <si>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</si>
  <si>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</si>
  <si>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</si>
  <si>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</si>
  <si>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</si>
  <si>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</si>
  <si>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</si>
  <si>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</si>
  <si>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</si>
  <si>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</si>
  <si>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</si>
  <si>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</si>
  <si>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</si>
  <si>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</si>
  <si>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</si>
  <si>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</si>
  <si>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</si>
  <si>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</si>
  <si>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</si>
  <si>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</si>
  <si>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</si>
  <si>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</si>
  <si>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</si>
  <si>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</si>
  <si>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</si>
  <si>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</si>
  <si>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</si>
  <si>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</si>
  <si>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</si>
  <si>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</si>
  <si>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</si>
  <si>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</si>
  <si>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</si>
  <si>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</si>
  <si>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</si>
  <si>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</si>
  <si>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</si>
  <si>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</si>
  <si>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</si>
  <si>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</si>
  <si>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</si>
  <si>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</si>
  <si>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</si>
  <si>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</si>
  <si>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</si>
  <si>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</si>
  <si>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</si>
  <si>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</si>
  <si>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</si>
  <si>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</si>
  <si>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</si>
  <si>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</si>
  <si>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</si>
  <si>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</si>
  <si>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</si>
  <si>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</si>
  <si>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</si>
  <si>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</si>
  <si>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</si>
  <si>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</si>
  <si>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</si>
  <si>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</si>
  <si>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</si>
  <si>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CHEMICAL INDUSTRIES</t>
  </si>
  <si>
    <t>الصناعات الكيماوية الاردنية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</si>
</sst>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5" sqref="E5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141026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2.96</v>
      </c>
      <c r="F6" s="13">
        <v>3.12</v>
      </c>
      <c r="G6" s="13">
        <v>3.74</v>
      </c>
      <c r="H6" s="13">
        <v>3.59</v>
      </c>
      <c r="I6" s="4" t="s">
        <v>139</v>
      </c>
    </row>
    <row r="7" spans="4:9" ht="20.100000000000001" customHeight="1">
      <c r="D7" s="10" t="s">
        <v>126</v>
      </c>
      <c r="E7" s="14">
        <v>175923.53</v>
      </c>
      <c r="F7" s="14">
        <v>336569.24</v>
      </c>
      <c r="G7" s="14">
        <v>576494.74</v>
      </c>
      <c r="H7" s="14">
        <v>250852.86</v>
      </c>
      <c r="I7" s="4" t="s">
        <v>140</v>
      </c>
    </row>
    <row r="8" spans="4:9" ht="20.100000000000001" customHeight="1">
      <c r="D8" s="10" t="s">
        <v>25</v>
      </c>
      <c r="E8" s="14">
        <v>60513</v>
      </c>
      <c r="F8" s="14">
        <v>96841</v>
      </c>
      <c r="G8" s="14">
        <v>153250</v>
      </c>
      <c r="H8" s="14">
        <v>57318</v>
      </c>
      <c r="I8" s="4" t="s">
        <v>1</v>
      </c>
    </row>
    <row r="9" spans="4:9" ht="20.100000000000001" customHeight="1">
      <c r="D9" s="10" t="s">
        <v>26</v>
      </c>
      <c r="E9" s="14">
        <v>282</v>
      </c>
      <c r="F9" s="14">
        <v>225</v>
      </c>
      <c r="G9" s="14">
        <v>286</v>
      </c>
      <c r="H9" s="14">
        <v>130</v>
      </c>
      <c r="I9" s="4" t="s">
        <v>2</v>
      </c>
    </row>
    <row r="10" spans="4:9" ht="20.100000000000001" customHeight="1">
      <c r="D10" s="10" t="s">
        <v>27</v>
      </c>
      <c r="E10" s="14">
        <v>1799624</v>
      </c>
      <c r="F10" s="14">
        <v>1799624</v>
      </c>
      <c r="G10" s="14">
        <v>1799624</v>
      </c>
      <c r="H10" s="14">
        <v>1799624</v>
      </c>
      <c r="I10" s="4" t="s">
        <v>24</v>
      </c>
    </row>
    <row r="11" spans="4:9" ht="20.100000000000001" customHeight="1">
      <c r="D11" s="10" t="s">
        <v>127</v>
      </c>
      <c r="E11" s="14">
        <v>5326887.04</v>
      </c>
      <c r="F11" s="14">
        <v>5614826.8799999999</v>
      </c>
      <c r="G11" s="14">
        <v>6730593.7599999998</v>
      </c>
      <c r="H11" s="14">
        <v>6460650.1600000001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2445</v>
      </c>
      <c r="F16" s="56">
        <v>443861</v>
      </c>
      <c r="G16" s="56">
        <v>611393</v>
      </c>
      <c r="H16" s="56">
        <v>33811</v>
      </c>
      <c r="I16" s="3" t="s">
        <v>58</v>
      </c>
    </row>
    <row r="17" spans="4:9" ht="20.100000000000001" customHeight="1">
      <c r="D17" s="10" t="s">
        <v>128</v>
      </c>
      <c r="E17" s="57">
        <v>991282</v>
      </c>
      <c r="F17" s="57">
        <v>899802</v>
      </c>
      <c r="G17" s="57">
        <v>705538</v>
      </c>
      <c r="H17" s="57">
        <v>398158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707751</v>
      </c>
      <c r="F19" s="57">
        <v>81529</v>
      </c>
      <c r="G19" s="57">
        <v>176746</v>
      </c>
      <c r="H19" s="57">
        <v>571096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247223</v>
      </c>
      <c r="I20" s="4" t="s">
        <v>170</v>
      </c>
    </row>
    <row r="21" spans="4:9" ht="20.100000000000001" customHeight="1">
      <c r="D21" s="19" t="s">
        <v>181</v>
      </c>
      <c r="E21" s="57">
        <v>1653492</v>
      </c>
      <c r="F21" s="57">
        <v>9450176</v>
      </c>
      <c r="G21" s="57">
        <v>1347217</v>
      </c>
      <c r="H21" s="57">
        <v>61554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119273</v>
      </c>
      <c r="G22" s="57">
        <v>119273</v>
      </c>
      <c r="H22" s="57">
        <v>1404936</v>
      </c>
      <c r="I22" s="4" t="s">
        <v>172</v>
      </c>
    </row>
    <row r="23" spans="4:9" ht="20.100000000000001" customHeight="1">
      <c r="D23" s="10" t="s">
        <v>70</v>
      </c>
      <c r="E23" s="57">
        <v>3394741</v>
      </c>
      <c r="F23" s="57">
        <v>3052173</v>
      </c>
      <c r="G23" s="57">
        <v>2977138</v>
      </c>
      <c r="H23" s="57">
        <v>2830005</v>
      </c>
      <c r="I23" s="4" t="s">
        <v>60</v>
      </c>
    </row>
    <row r="24" spans="4:9" ht="20.100000000000001" customHeight="1">
      <c r="D24" s="10" t="s">
        <v>98</v>
      </c>
      <c r="E24" s="57">
        <v>913134</v>
      </c>
      <c r="F24" s="57">
        <v>1057115</v>
      </c>
      <c r="G24" s="57">
        <v>1108080</v>
      </c>
      <c r="H24" s="57">
        <v>1031853</v>
      </c>
      <c r="I24" s="4" t="s">
        <v>82</v>
      </c>
    </row>
    <row r="25" spans="4:9" ht="20.100000000000001" customHeight="1">
      <c r="D25" s="10" t="s">
        <v>158</v>
      </c>
      <c r="E25" s="57">
        <v>914361</v>
      </c>
      <c r="F25" s="57">
        <v>943686</v>
      </c>
      <c r="G25" s="57">
        <v>1007906</v>
      </c>
      <c r="H25" s="57">
        <v>1079047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914361</v>
      </c>
      <c r="F28" s="57">
        <v>943686</v>
      </c>
      <c r="G28" s="57">
        <v>1007906</v>
      </c>
      <c r="H28" s="57">
        <v>1079047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5222236</v>
      </c>
      <c r="F30" s="58">
        <v>5052974</v>
      </c>
      <c r="G30" s="58">
        <v>5093124</v>
      </c>
      <c r="H30" s="58">
        <v>4940905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718427</v>
      </c>
      <c r="F35" s="56">
        <v>721355</v>
      </c>
      <c r="G35" s="56">
        <v>618156</v>
      </c>
      <c r="H35" s="56">
        <v>443458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818381</v>
      </c>
      <c r="G36" s="57">
        <v>763589</v>
      </c>
      <c r="H36" s="57">
        <v>529270</v>
      </c>
      <c r="I36" s="4" t="s">
        <v>151</v>
      </c>
    </row>
    <row r="37" spans="4:9" ht="20.100000000000001" customHeight="1">
      <c r="D37" s="10" t="s">
        <v>102</v>
      </c>
      <c r="E37" s="57">
        <v>787299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1857503</v>
      </c>
      <c r="F39" s="57">
        <v>1908028</v>
      </c>
      <c r="G39" s="57">
        <v>1666258</v>
      </c>
      <c r="H39" s="57">
        <v>1323768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1857503</v>
      </c>
      <c r="F43" s="58">
        <v>1908028</v>
      </c>
      <c r="G43" s="58">
        <v>1666258</v>
      </c>
      <c r="H43" s="58">
        <v>1323768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1799624</v>
      </c>
      <c r="F46" s="56">
        <v>1799624</v>
      </c>
      <c r="G46" s="56">
        <v>1799624</v>
      </c>
      <c r="H46" s="56">
        <v>1799624</v>
      </c>
      <c r="I46" s="3" t="s">
        <v>5</v>
      </c>
    </row>
    <row r="47" spans="4:9" ht="20.100000000000001" customHeight="1">
      <c r="D47" s="10" t="s">
        <v>31</v>
      </c>
      <c r="E47" s="57">
        <v>1799624</v>
      </c>
      <c r="F47" s="57">
        <v>1799624</v>
      </c>
      <c r="G47" s="57">
        <v>1799624</v>
      </c>
      <c r="H47" s="57">
        <v>1799624</v>
      </c>
      <c r="I47" s="4" t="s">
        <v>6</v>
      </c>
    </row>
    <row r="48" spans="4:9" ht="20.100000000000001" customHeight="1">
      <c r="D48" s="10" t="s">
        <v>130</v>
      </c>
      <c r="E48" s="57">
        <v>1799624</v>
      </c>
      <c r="F48" s="57">
        <v>1799624</v>
      </c>
      <c r="G48" s="57">
        <v>1799624</v>
      </c>
      <c r="H48" s="57">
        <v>1799624</v>
      </c>
      <c r="I48" s="4" t="s">
        <v>7</v>
      </c>
    </row>
    <row r="49" spans="4:9" ht="20.100000000000001" customHeight="1">
      <c r="D49" s="10" t="s">
        <v>73</v>
      </c>
      <c r="E49" s="57">
        <v>776160</v>
      </c>
      <c r="F49" s="57">
        <v>776160</v>
      </c>
      <c r="G49" s="57">
        <v>776160</v>
      </c>
      <c r="H49" s="57">
        <v>776160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359925</v>
      </c>
      <c r="F55" s="57">
        <v>359925</v>
      </c>
      <c r="G55" s="57">
        <v>449906</v>
      </c>
      <c r="H55" s="57">
        <v>539887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166919</v>
      </c>
      <c r="F57" s="57">
        <v>145088</v>
      </c>
      <c r="G57" s="57">
        <v>281740</v>
      </c>
      <c r="H57" s="57">
        <v>428920</v>
      </c>
      <c r="I57" s="4" t="s">
        <v>62</v>
      </c>
    </row>
    <row r="58" spans="4:9" ht="20.100000000000001" customHeight="1">
      <c r="D58" s="10" t="s">
        <v>39</v>
      </c>
      <c r="E58" s="57">
        <f>622030-359925</f>
        <v>262105</v>
      </c>
      <c r="F58" s="57">
        <v>64149</v>
      </c>
      <c r="G58" s="57">
        <v>119436</v>
      </c>
      <c r="H58" s="57">
        <v>72546</v>
      </c>
      <c r="I58" s="4" t="s">
        <v>155</v>
      </c>
    </row>
    <row r="59" spans="4:9" ht="20.100000000000001" customHeight="1">
      <c r="D59" s="10" t="s">
        <v>38</v>
      </c>
      <c r="E59" s="57">
        <v>3364733</v>
      </c>
      <c r="F59" s="57">
        <v>3144946</v>
      </c>
      <c r="G59" s="57">
        <v>3426866</v>
      </c>
      <c r="H59" s="57">
        <v>3617137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5222236</v>
      </c>
      <c r="F61" s="58">
        <v>5052974</v>
      </c>
      <c r="G61" s="58">
        <v>5093124</v>
      </c>
      <c r="H61" s="58">
        <v>4940905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4480958</v>
      </c>
      <c r="F65" s="56">
        <v>4240540</v>
      </c>
      <c r="G65" s="56">
        <v>3680411</v>
      </c>
      <c r="H65" s="56">
        <v>3460135</v>
      </c>
      <c r="I65" s="3" t="s">
        <v>88</v>
      </c>
    </row>
    <row r="66" spans="4:9" ht="20.100000000000001" customHeight="1">
      <c r="D66" s="10" t="s">
        <v>110</v>
      </c>
      <c r="E66" s="57">
        <v>3037200</v>
      </c>
      <c r="F66" s="57">
        <v>3192701</v>
      </c>
      <c r="G66" s="57">
        <v>2745663</v>
      </c>
      <c r="H66" s="57">
        <v>2414342</v>
      </c>
      <c r="I66" s="4" t="s">
        <v>89</v>
      </c>
    </row>
    <row r="67" spans="4:9" ht="20.100000000000001" customHeight="1">
      <c r="D67" s="10" t="s">
        <v>132</v>
      </c>
      <c r="E67" s="57">
        <v>1443758</v>
      </c>
      <c r="F67" s="57">
        <v>1047839</v>
      </c>
      <c r="G67" s="57">
        <v>934748</v>
      </c>
      <c r="H67" s="57">
        <v>1045793</v>
      </c>
      <c r="I67" s="4" t="s">
        <v>90</v>
      </c>
    </row>
    <row r="68" spans="4:9" ht="20.100000000000001" customHeight="1">
      <c r="D68" s="10" t="s">
        <v>111</v>
      </c>
      <c r="E68" s="57">
        <v>340721</v>
      </c>
      <c r="F68" s="57">
        <v>339515</v>
      </c>
      <c r="G68" s="57">
        <v>286310</v>
      </c>
      <c r="H68" s="57">
        <v>240404</v>
      </c>
      <c r="I68" s="4" t="s">
        <v>91</v>
      </c>
    </row>
    <row r="69" spans="4:9" ht="20.100000000000001" customHeight="1">
      <c r="D69" s="10" t="s">
        <v>112</v>
      </c>
      <c r="E69" s="57">
        <v>315904</v>
      </c>
      <c r="F69" s="57">
        <v>314699</v>
      </c>
      <c r="G69" s="57">
        <v>227148</v>
      </c>
      <c r="H69" s="57">
        <v>222685</v>
      </c>
      <c r="I69" s="4" t="s">
        <v>92</v>
      </c>
    </row>
    <row r="70" spans="4:9" ht="20.100000000000001" customHeight="1">
      <c r="D70" s="10" t="s">
        <v>113</v>
      </c>
      <c r="E70" s="57">
        <v>88271</v>
      </c>
      <c r="F70" s="57">
        <v>88660</v>
      </c>
      <c r="G70" s="57">
        <v>94120</v>
      </c>
      <c r="H70" s="57">
        <v>96389</v>
      </c>
      <c r="I70" s="4" t="s">
        <v>93</v>
      </c>
    </row>
    <row r="71" spans="4:9" ht="20.100000000000001" customHeight="1">
      <c r="D71" s="10" t="s">
        <v>114</v>
      </c>
      <c r="E71" s="57">
        <v>88271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698862</v>
      </c>
      <c r="F72" s="57">
        <v>393625</v>
      </c>
      <c r="G72" s="57">
        <v>421290</v>
      </c>
      <c r="H72" s="57">
        <v>582704</v>
      </c>
      <c r="I72" s="4" t="s">
        <v>95</v>
      </c>
    </row>
    <row r="73" spans="4:9" ht="20.100000000000001" customHeight="1">
      <c r="D73" s="10" t="s">
        <v>116</v>
      </c>
      <c r="E73" s="57">
        <v>79150</v>
      </c>
      <c r="F73" s="57">
        <v>106075</v>
      </c>
      <c r="G73" s="57">
        <v>240232</v>
      </c>
      <c r="H73" s="57">
        <v>180125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19822</v>
      </c>
      <c r="G74" s="57">
        <v>0</v>
      </c>
      <c r="H74" s="57">
        <v>16140</v>
      </c>
      <c r="I74" s="4" t="s">
        <v>64</v>
      </c>
    </row>
    <row r="75" spans="4:9" ht="20.100000000000001" customHeight="1">
      <c r="D75" s="10" t="s">
        <v>123</v>
      </c>
      <c r="E75" s="57">
        <v>778012</v>
      </c>
      <c r="F75" s="57">
        <v>479878</v>
      </c>
      <c r="G75" s="57">
        <v>661522</v>
      </c>
      <c r="H75" s="57">
        <v>746689</v>
      </c>
      <c r="I75" s="4" t="s">
        <v>96</v>
      </c>
    </row>
    <row r="76" spans="4:9" ht="20.100000000000001" customHeight="1">
      <c r="D76" s="10" t="s">
        <v>118</v>
      </c>
      <c r="E76" s="57">
        <v>77243</v>
      </c>
      <c r="F76" s="57">
        <v>88408</v>
      </c>
      <c r="G76" s="57">
        <v>57630</v>
      </c>
      <c r="H76" s="57">
        <v>37088</v>
      </c>
      <c r="I76" s="4" t="s">
        <v>97</v>
      </c>
    </row>
    <row r="77" spans="4:9" ht="20.100000000000001" customHeight="1">
      <c r="D77" s="10" t="s">
        <v>190</v>
      </c>
      <c r="E77" s="57">
        <v>700769</v>
      </c>
      <c r="F77" s="57">
        <v>391470</v>
      </c>
      <c r="G77" s="57">
        <v>603892</v>
      </c>
      <c r="H77" s="57">
        <v>603892</v>
      </c>
      <c r="I77" s="50" t="s">
        <v>199</v>
      </c>
    </row>
    <row r="78" spans="4:9" ht="20.100000000000001" customHeight="1">
      <c r="D78" s="10" t="s">
        <v>157</v>
      </c>
      <c r="E78" s="57">
        <v>88237</v>
      </c>
      <c r="F78" s="57">
        <v>40572</v>
      </c>
      <c r="G78" s="57">
        <v>55000</v>
      </c>
      <c r="H78" s="57">
        <v>81220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19651</v>
      </c>
      <c r="F80" s="57">
        <v>11260</v>
      </c>
      <c r="G80" s="57">
        <v>17096</v>
      </c>
      <c r="H80" s="57">
        <v>20333</v>
      </c>
      <c r="I80" s="50" t="s">
        <v>133</v>
      </c>
    </row>
    <row r="81" spans="4:9" ht="20.100000000000001" customHeight="1">
      <c r="D81" s="10" t="s">
        <v>195</v>
      </c>
      <c r="E81" s="57">
        <v>35000</v>
      </c>
      <c r="F81" s="57">
        <v>35000</v>
      </c>
      <c r="G81" s="57">
        <v>35000</v>
      </c>
      <c r="H81" s="57">
        <v>35000</v>
      </c>
      <c r="I81" s="50" t="s">
        <v>196</v>
      </c>
    </row>
    <row r="82" spans="4:9" ht="20.100000000000001" customHeight="1">
      <c r="D82" s="10" t="s">
        <v>187</v>
      </c>
      <c r="E82" s="57">
        <v>557881</v>
      </c>
      <c r="F82" s="57">
        <v>304638</v>
      </c>
      <c r="G82" s="57">
        <v>496796</v>
      </c>
      <c r="H82" s="57">
        <v>573048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557881</v>
      </c>
      <c r="F84" s="58">
        <v>304638</v>
      </c>
      <c r="G84" s="58">
        <v>496796</v>
      </c>
      <c r="H84" s="58">
        <v>573048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78113</v>
      </c>
      <c r="F88" s="56">
        <v>611393</v>
      </c>
      <c r="G88" s="56">
        <v>33811</v>
      </c>
      <c r="H88" s="56">
        <v>11641</v>
      </c>
      <c r="I88" s="3" t="s">
        <v>16</v>
      </c>
    </row>
    <row r="89" spans="4:9" ht="20.100000000000001" customHeight="1">
      <c r="D89" s="10" t="s">
        <v>43</v>
      </c>
      <c r="E89" s="57">
        <v>208473</v>
      </c>
      <c r="F89" s="57">
        <v>-28039</v>
      </c>
      <c r="G89" s="57">
        <v>254676</v>
      </c>
      <c r="H89" s="57">
        <v>-4249</v>
      </c>
      <c r="I89" s="4" t="s">
        <v>17</v>
      </c>
    </row>
    <row r="90" spans="4:9" ht="20.100000000000001" customHeight="1">
      <c r="D90" s="10" t="s">
        <v>44</v>
      </c>
      <c r="E90" s="57">
        <v>106866</v>
      </c>
      <c r="F90" s="57">
        <v>-110127</v>
      </c>
      <c r="G90" s="57">
        <v>88587</v>
      </c>
      <c r="H90" s="57">
        <v>-528598</v>
      </c>
      <c r="I90" s="4" t="s">
        <v>18</v>
      </c>
    </row>
    <row r="91" spans="4:9" ht="20.100000000000001" customHeight="1">
      <c r="D91" s="10" t="s">
        <v>45</v>
      </c>
      <c r="E91" s="57">
        <v>-391007</v>
      </c>
      <c r="F91" s="57">
        <v>-395114</v>
      </c>
      <c r="G91" s="57">
        <v>234319</v>
      </c>
      <c r="H91" s="57">
        <v>555017</v>
      </c>
      <c r="I91" s="4" t="s">
        <v>19</v>
      </c>
    </row>
    <row r="92" spans="4:9" ht="20.100000000000001" customHeight="1">
      <c r="D92" s="21" t="s">
        <v>47</v>
      </c>
      <c r="E92" s="58">
        <v>2445</v>
      </c>
      <c r="F92" s="58">
        <v>78113</v>
      </c>
      <c r="G92" s="58">
        <v>611393</v>
      </c>
      <c r="H92" s="58">
        <v>33811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3.3625357296857565</v>
      </c>
      <c r="F96" s="22">
        <f>+F8*100/F10</f>
        <v>5.3811796241881638</v>
      </c>
      <c r="G96" s="22">
        <f>+G8*100/G10</f>
        <v>8.515667717256493</v>
      </c>
      <c r="H96" s="22">
        <f>+H8*100/H10</f>
        <v>3.1849986441612246</v>
      </c>
      <c r="I96" s="3" t="s">
        <v>22</v>
      </c>
    </row>
    <row r="97" spans="1:15" ht="20.100000000000001" customHeight="1">
      <c r="D97" s="10" t="s">
        <v>49</v>
      </c>
      <c r="E97" s="13">
        <f>+E84/E10</f>
        <v>0.3099986441612248</v>
      </c>
      <c r="F97" s="13">
        <f>+F84/F10</f>
        <v>0.16927869377158783</v>
      </c>
      <c r="G97" s="13">
        <f>+G84/G10</f>
        <v>0.27605544269247356</v>
      </c>
      <c r="H97" s="13">
        <f>+H84/H10</f>
        <v>0.31842651576107012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0.20000011113432584</v>
      </c>
      <c r="F98" s="13">
        <f>+F55/F10</f>
        <v>0.20000011113432584</v>
      </c>
      <c r="G98" s="13">
        <f>+G55/G10</f>
        <v>0.25</v>
      </c>
      <c r="H98" s="13">
        <f>+H55/H10</f>
        <v>0.29999988886567414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1.8696866678817352</v>
      </c>
      <c r="F99" s="13">
        <f>+F59/F10</f>
        <v>1.7475572675181037</v>
      </c>
      <c r="G99" s="13">
        <f>+G59/G10</f>
        <v>1.9042122132178723</v>
      </c>
      <c r="H99" s="13">
        <f>+H59/H10</f>
        <v>2.0099404097744862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9.5484288584841579</v>
      </c>
      <c r="F100" s="13">
        <f>+F11/F84</f>
        <v>18.431144112028047</v>
      </c>
      <c r="G100" s="13">
        <f>+G11/G84</f>
        <v>13.548003124018711</v>
      </c>
      <c r="H100" s="13">
        <f>+H11/H84</f>
        <v>11.274186734793595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6.7567605112947922</v>
      </c>
      <c r="F101" s="13">
        <f>+F55*100/F11</f>
        <v>6.4102599722540337</v>
      </c>
      <c r="G101" s="13">
        <f>+G55*100/G11</f>
        <v>6.6844919786096257</v>
      </c>
      <c r="H101" s="13">
        <f>+H55*100/H11</f>
        <v>8.3565428653391134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64.51644705591336</v>
      </c>
      <c r="F102" s="13">
        <f>+F55*100/F84</f>
        <v>118.14842534417899</v>
      </c>
      <c r="G102" s="13">
        <f>+G55*100/G84</f>
        <v>90.561518208681235</v>
      </c>
      <c r="H102" s="13">
        <f>+H55*100/H84</f>
        <v>94.213224721140293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1.5831529693440758</v>
      </c>
      <c r="F103" s="23">
        <f>+F11/F59</f>
        <v>1.7853492174428431</v>
      </c>
      <c r="G103" s="23">
        <f>+G11/G59</f>
        <v>1.9640668062305324</v>
      </c>
      <c r="H103" s="23">
        <f>+H11/H59</f>
        <v>1.7861226047009002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32.219851201461829</v>
      </c>
      <c r="F105" s="30">
        <f>+F67*100/F65</f>
        <v>24.710036929259008</v>
      </c>
      <c r="G105" s="30">
        <f>+G67*100/G65</f>
        <v>25.397924307910177</v>
      </c>
      <c r="H105" s="30">
        <f>+H67*100/H65</f>
        <v>30.224051951730207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17.362626474070947</v>
      </c>
      <c r="F106" s="31">
        <f>+F75*100/F65</f>
        <v>11.316436114268466</v>
      </c>
      <c r="G106" s="31">
        <f>+G75*100/G65</f>
        <v>17.974133867114297</v>
      </c>
      <c r="H106" s="31">
        <f>+H75*100/H65</f>
        <v>21.579764951367505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12.450038585498904</v>
      </c>
      <c r="F107" s="31">
        <f>+F82*100/F65</f>
        <v>7.1839435543586427</v>
      </c>
      <c r="G107" s="31">
        <f>+G82*100/G65</f>
        <v>13.498383740294223</v>
      </c>
      <c r="H107" s="31">
        <f>+H82*100/H65</f>
        <v>16.561434741708055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12.161916849410865</v>
      </c>
      <c r="F108" s="31">
        <f>(F82+F76)*100/F30</f>
        <v>7.7785082606797502</v>
      </c>
      <c r="G108" s="31">
        <f>(G82+G76)*100/G30</f>
        <v>10.88577462476861</v>
      </c>
      <c r="H108" s="31">
        <f>(H82+H76)*100/H30</f>
        <v>12.348668917941147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16.580245743124344</v>
      </c>
      <c r="F109" s="29">
        <f>+F84*100/F59</f>
        <v>9.6865892132965072</v>
      </c>
      <c r="G109" s="29">
        <f>+G84*100/G59</f>
        <v>14.497094429720917</v>
      </c>
      <c r="H109" s="29">
        <f>+H84*100/H59</f>
        <v>15.842584895180913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35.569112541064783</v>
      </c>
      <c r="F111" s="22">
        <f>+F43*100/F30</f>
        <v>37.760495106446221</v>
      </c>
      <c r="G111" s="22">
        <f>+G43*100/G30</f>
        <v>32.715834132449949</v>
      </c>
      <c r="H111" s="22">
        <f>+H43*100/H30</f>
        <v>26.792014823195345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64.430887458935217</v>
      </c>
      <c r="F112" s="13">
        <f>+F59*100/F30</f>
        <v>62.239504893553779</v>
      </c>
      <c r="G112" s="13">
        <f>+G59*100/G30</f>
        <v>67.284165867550058</v>
      </c>
      <c r="H112" s="13">
        <f>+H59*100/H30</f>
        <v>73.207985176804655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10.07226544800176</v>
      </c>
      <c r="F113" s="23">
        <f>+F75/F76</f>
        <v>5.4279929418152202</v>
      </c>
      <c r="G113" s="23">
        <f>+G75/G76</f>
        <v>11.478778414020475</v>
      </c>
      <c r="H113" s="23">
        <f>+H75/H76</f>
        <v>20.132900129421916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0.85805352343325736</v>
      </c>
      <c r="F115" s="22">
        <f>+F65/F30</f>
        <v>0.83921666725377964</v>
      </c>
      <c r="G115" s="22">
        <f>+G65/G30</f>
        <v>0.7226234821692934</v>
      </c>
      <c r="H115" s="22">
        <f>+H65/H30</f>
        <v>0.70030389169595453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4.9006442750729748</v>
      </c>
      <c r="F116" s="13">
        <f>+F65/F28</f>
        <v>4.4935921482357477</v>
      </c>
      <c r="G116" s="13">
        <f>+G65/G28</f>
        <v>3.6515419096622104</v>
      </c>
      <c r="H116" s="13">
        <f>+H65/H28</f>
        <v>3.2066582827254049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2.9149409525395549</v>
      </c>
      <c r="F117" s="23">
        <f>+F65/F120</f>
        <v>3.7062959677313629</v>
      </c>
      <c r="G117" s="23">
        <f>+G65/G120</f>
        <v>2.8075880324667399</v>
      </c>
      <c r="H117" s="23">
        <f>+H65/H120</f>
        <v>2.2972048887392886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1.8275830510098772</v>
      </c>
      <c r="F119" s="59">
        <f>+F23/F39</f>
        <v>1.5996479087308992</v>
      </c>
      <c r="G119" s="59">
        <f>+G23/G39</f>
        <v>1.7867209039656524</v>
      </c>
      <c r="H119" s="59">
        <f>+H23/H39</f>
        <v>2.1378406185978207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1537238</v>
      </c>
      <c r="F120" s="58">
        <f>+F23-F39</f>
        <v>1144145</v>
      </c>
      <c r="G120" s="58">
        <f>+G23-G39</f>
        <v>1310880</v>
      </c>
      <c r="H120" s="58">
        <f>+H23-H39</f>
        <v>1506237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2010-09-28T11:25:03Z</dcterms:modified>
</cp:coreProperties>
</file>